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gipu365-my.sharepoint.com/personal/ante_zoricic_mpgi_hr/Documents/Radna površina/Za Hrvoja/"/>
    </mc:Choice>
  </mc:AlternateContent>
  <xr:revisionPtr revIDLastSave="85" documentId="8_{655FD740-8D2C-4C08-AA5C-20538D9C92BE}" xr6:coauthVersionLast="47" xr6:coauthVersionMax="47" xr10:uidLastSave="{050ACDE7-6800-45D5-BBCE-D87AB32B048E}"/>
  <bookViews>
    <workbookView xWindow="-28920" yWindow="-1020" windowWidth="29040" windowHeight="15840" xr2:uid="{00000000-000D-0000-FFFF-FFFF00000000}"/>
  </bookViews>
  <sheets>
    <sheet name="Sheet1" sheetId="1" r:id="rId1"/>
    <sheet name="Sheet2" sheetId="2" r:id="rId2"/>
  </sheets>
  <definedNames>
    <definedName name="__CDSNaslov__">Sheet1!$A$1:$J$5</definedName>
    <definedName name="__CDSPODNOZJE__">Sheet1!$A$32:$J$32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1" l="1"/>
  <c r="A26" i="1"/>
  <c r="A25" i="1"/>
  <c r="A24" i="1"/>
  <c r="A23" i="1"/>
  <c r="A22" i="1"/>
  <c r="E10" i="1"/>
  <c r="E17" i="1"/>
  <c r="E9" i="1"/>
  <c r="E30" i="1" s="1"/>
  <c r="E7" i="1"/>
  <c r="E11" i="1"/>
  <c r="A19" i="1"/>
  <c r="A20" i="1" s="1"/>
  <c r="A21" i="1" s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<sst xmlns="http://schemas.openxmlformats.org/spreadsheetml/2006/main" count="150" uniqueCount="63">
  <si>
    <t>Redni broj</t>
  </si>
  <si>
    <t>Naziv primatelja</t>
  </si>
  <si>
    <t>OIB</t>
  </si>
  <si>
    <t>Sjedište (mjesto i adresa)</t>
  </si>
  <si>
    <t>Iznos</t>
  </si>
  <si>
    <t>Valuta</t>
  </si>
  <si>
    <t>Vrsta rashoda</t>
  </si>
  <si>
    <t>Naziv konta</t>
  </si>
  <si>
    <t>Naziv isplatitelja</t>
  </si>
  <si>
    <t>Godina i mjesec</t>
  </si>
  <si>
    <t>UKUPNO:</t>
  </si>
  <si>
    <t>EUR</t>
  </si>
  <si>
    <t>2024/4</t>
  </si>
  <si>
    <t>3211</t>
  </si>
  <si>
    <t>Službena putovanja</t>
  </si>
  <si>
    <t>MINISTARSTVO PROSTORNOGA UREĐENJA, GRADITELJSTVA I DRŽAVNE IMOVINE</t>
  </si>
  <si>
    <t>3293</t>
  </si>
  <si>
    <t>Reprezentacija</t>
  </si>
  <si>
    <t>3212</t>
  </si>
  <si>
    <t>Naknade za prijevoz, za rad na terenu i odvojeni život</t>
  </si>
  <si>
    <t>3236</t>
  </si>
  <si>
    <t>Zdravstvene i veterinarske usluge</t>
  </si>
  <si>
    <t>3111</t>
  </si>
  <si>
    <t>Plaće za redovan rad</t>
  </si>
  <si>
    <t>3113</t>
  </si>
  <si>
    <t>Plaće za prekovremeni rad</t>
  </si>
  <si>
    <t>3132</t>
  </si>
  <si>
    <t>Doprinosi za obvezno zdravstveno osiguranje</t>
  </si>
  <si>
    <t>3214</t>
  </si>
  <si>
    <t>Ostale naknade troškova zaposlenima</t>
  </si>
  <si>
    <t>3121</t>
  </si>
  <si>
    <t>Ostali rashodi za zaposlene</t>
  </si>
  <si>
    <t>3235</t>
  </si>
  <si>
    <t>Zakupnine i najamnine</t>
  </si>
  <si>
    <t>3295</t>
  </si>
  <si>
    <t>Pristojbe i naknade</t>
  </si>
  <si>
    <t>3299</t>
  </si>
  <si>
    <t>Ostali nespomenuti rashodi poslovanja</t>
  </si>
  <si>
    <t>Ministarstvo prostornoga uređenja, graditeljstva i državne imovine</t>
  </si>
  <si>
    <t>Izvješće o isplatama - po Naputku</t>
  </si>
  <si>
    <t>3231</t>
  </si>
  <si>
    <t>Usluge telefona, pošte i prijevoza</t>
  </si>
  <si>
    <t>3232</t>
  </si>
  <si>
    <t>Usluge tekućeg i investicijskog održavanja</t>
  </si>
  <si>
    <t>3237</t>
  </si>
  <si>
    <t>Intelektualne i osobne usluge</t>
  </si>
  <si>
    <t>3822</t>
  </si>
  <si>
    <t>Kapitalne donacije građanima i kućanstvima</t>
  </si>
  <si>
    <t>4124</t>
  </si>
  <si>
    <t>Ostala prava</t>
  </si>
  <si>
    <t>4211</t>
  </si>
  <si>
    <t>Stambeni objekti</t>
  </si>
  <si>
    <t>4511</t>
  </si>
  <si>
    <t>Dodatna ulaganja na građevinskim objektima</t>
  </si>
  <si>
    <t>DRŽAVNI PRORAČUN - ZAVOD ZA VJEŠ.</t>
  </si>
  <si>
    <t>Radnička cesta 1, Zagreb</t>
  </si>
  <si>
    <t>DRŽAVNI PRORAČUN - POREZNA UPRAVA</t>
  </si>
  <si>
    <t>18683136487 </t>
  </si>
  <si>
    <t>Boškovićeva 5, Zagreb</t>
  </si>
  <si>
    <t>Izvješće o isplatama prema Naputku 01.04.2024 do 30.04.2024.</t>
  </si>
  <si>
    <t>3291</t>
  </si>
  <si>
    <t>Naknade članovima povjerenstava</t>
  </si>
  <si>
    <t xml:space="preserve">Plaćanja izvršena s jedinstvenog računa Državnog proračuna objavljena su na stranicama Ministarstva financija sukladno članku 6. stavak 4. Naputka o okvirnom sadržaju, minimalnom skupu podataka te načinu javne objave informacija o trošenju sredstava na mrežnim stranicama jedinica lokalne i područne (regionalne) samouprave te proračunskih i izvanproračunskih korisnika državnog proračuna i jedinica lokalne i područne (regionalne) samouprave.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</si>
</sst>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\."/>
    <numFmt numFmtId="168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2"/>
      <color rgb="FF00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168" fontId="5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9" fontId="0" fillId="0" borderId="2" xfId="0" applyNumberFormat="1" applyBorder="1" applyAlignment="1">
      <alignment horizontal="left" vertical="center"/>
    </xf>
    <xf numFmtId="4" fontId="0" fillId="0" borderId="2" xfId="0" applyNumberFormat="1" applyBorder="1" applyAlignment="1">
      <alignment horizontal="right" vertical="center"/>
    </xf>
    <xf numFmtId="0" fontId="0" fillId="0" borderId="1" xfId="0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3" borderId="14" xfId="0" applyFill="1" applyBorder="1"/>
    <xf numFmtId="4" fontId="7" fillId="3" borderId="14" xfId="0" applyNumberFormat="1" applyFont="1" applyFill="1" applyBorder="1"/>
    <xf numFmtId="0" fontId="0" fillId="3" borderId="15" xfId="0" applyFill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17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0" fontId="0" fillId="3" borderId="19" xfId="0" applyFill="1" applyBorder="1"/>
    <xf numFmtId="0" fontId="4" fillId="2" borderId="10" xfId="0" applyFont="1" applyFill="1" applyBorder="1" applyAlignment="1">
      <alignment horizontal="center" vertical="center" wrapText="1"/>
    </xf>
    <xf numFmtId="0" fontId="0" fillId="3" borderId="12" xfId="0" applyFill="1" applyBorder="1"/>
    <xf numFmtId="164" fontId="0" fillId="0" borderId="11" xfId="0" applyNumberForma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/>
    <xf numFmtId="0" fontId="8" fillId="0" borderId="0" xfId="0" applyFont="1" applyAlignment="1">
      <alignment horizontal="justify" vertical="center" shrinkToFit="1"/>
    </xf>
    <xf numFmtId="0" fontId="9" fillId="0" borderId="0" xfId="0" applyFont="1" applyAlignment="1">
      <alignment shrinkToFit="1"/>
    </xf>
    <xf numFmtId="0" fontId="10" fillId="0" borderId="0" xfId="0" applyFont="1" applyAlignment="1">
      <alignment shrinkToFit="1"/>
    </xf>
  </cellXfs>
  <cellStyles count="5">
    <cellStyle name="Normalno" xfId="0" builtinId="0"/>
    <cellStyle name="Normalno 2" xfId="1" xr:uid="{00000000-0005-0000-0000-000001000000}"/>
    <cellStyle name="Normalno 3" xfId="2" xr:uid="{00000000-0005-0000-0000-000002000000}"/>
    <cellStyle name="Zarez 2" xfId="3" xr:uid="{360D08B4-E059-48B7-93EC-6F77D99149B2}"/>
    <cellStyle name="Zarez 3" xfId="4" xr:uid="{AC0A0E05-DA16-4380-A2F1-3F62D45B13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3"/>
  <sheetViews>
    <sheetView tabSelected="1" workbookViewId="0">
      <pane ySplit="6" topLeftCell="A19" activePane="bottomLeft" state="frozen"/>
      <selection pane="bottomLeft" activeCell="A33" sqref="A33:D33"/>
    </sheetView>
  </sheetViews>
  <sheetFormatPr defaultColWidth="9.140625" defaultRowHeight="15" x14ac:dyDescent="0.25"/>
  <cols>
    <col min="1" max="1" width="9.28515625" bestFit="1" customWidth="1"/>
    <col min="2" max="2" width="38.28515625" bestFit="1" customWidth="1"/>
    <col min="3" max="3" width="12.42578125" bestFit="1" customWidth="1"/>
    <col min="4" max="4" width="36.140625" customWidth="1"/>
    <col min="5" max="5" width="11.7109375" bestFit="1" customWidth="1"/>
    <col min="6" max="6" width="6.140625" bestFit="1" customWidth="1"/>
    <col min="7" max="7" width="7.42578125" bestFit="1" customWidth="1"/>
    <col min="8" max="8" width="7.7109375" bestFit="1" customWidth="1"/>
    <col min="9" max="9" width="49.140625" bestFit="1" customWidth="1"/>
    <col min="10" max="10" width="73.28515625" bestFit="1" customWidth="1"/>
  </cols>
  <sheetData>
    <row r="1" spans="1:11" x14ac:dyDescent="0.25">
      <c r="A1" s="38" t="s">
        <v>38</v>
      </c>
      <c r="B1" s="38"/>
      <c r="C1" s="38"/>
      <c r="D1" s="38"/>
      <c r="E1" s="38"/>
      <c r="F1" s="38"/>
      <c r="G1" s="38"/>
      <c r="J1" s="2"/>
      <c r="K1" s="1"/>
    </row>
    <row r="2" spans="1:11" ht="9.75" customHeight="1" x14ac:dyDescent="0.25">
      <c r="A2" s="1"/>
      <c r="B2" s="1"/>
      <c r="C2" s="1"/>
      <c r="D2" s="1"/>
      <c r="E2" s="1"/>
      <c r="F2" s="1"/>
      <c r="G2" s="1"/>
      <c r="J2" s="2"/>
      <c r="K2" s="1"/>
    </row>
    <row r="3" spans="1:11" ht="15.75" x14ac:dyDescent="0.25">
      <c r="A3" s="39" t="s">
        <v>39</v>
      </c>
      <c r="B3" s="39"/>
      <c r="C3" s="39"/>
      <c r="D3" s="39"/>
      <c r="E3" s="39"/>
      <c r="F3" s="39"/>
      <c r="G3" s="39"/>
      <c r="H3" s="39"/>
      <c r="I3" s="39"/>
      <c r="J3" s="39"/>
    </row>
    <row r="4" spans="1:11" ht="8.2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1" ht="15" customHeight="1" thickBot="1" x14ac:dyDescent="0.3">
      <c r="A5" s="40" t="s">
        <v>59</v>
      </c>
      <c r="B5" s="40"/>
      <c r="C5" s="40"/>
      <c r="D5" s="40"/>
      <c r="E5" s="40"/>
      <c r="F5" s="40"/>
      <c r="G5" s="40"/>
      <c r="H5" s="40"/>
      <c r="I5" s="40"/>
      <c r="J5" s="40"/>
    </row>
    <row r="6" spans="1:11" ht="24.75" thickBot="1" x14ac:dyDescent="0.3">
      <c r="A6" s="35" t="s">
        <v>0</v>
      </c>
      <c r="B6" s="13" t="s">
        <v>1</v>
      </c>
      <c r="C6" s="15" t="s">
        <v>2</v>
      </c>
      <c r="D6" s="13" t="s">
        <v>3</v>
      </c>
      <c r="E6" s="15" t="s">
        <v>4</v>
      </c>
      <c r="F6" s="15" t="s">
        <v>5</v>
      </c>
      <c r="G6" s="15" t="s">
        <v>9</v>
      </c>
      <c r="H6" s="15" t="s">
        <v>6</v>
      </c>
      <c r="I6" s="15" t="s">
        <v>7</v>
      </c>
      <c r="J6" s="14" t="s">
        <v>8</v>
      </c>
    </row>
    <row r="7" spans="1:11" x14ac:dyDescent="0.25">
      <c r="A7" s="37">
        <f t="shared" ref="A7:A19" si="0">ROW(A1)</f>
        <v>1</v>
      </c>
      <c r="B7" s="16"/>
      <c r="C7" s="17"/>
      <c r="D7" s="17"/>
      <c r="E7" s="10">
        <f>7179.84+2303.1</f>
        <v>9482.94</v>
      </c>
      <c r="F7" s="12" t="s">
        <v>11</v>
      </c>
      <c r="G7" s="12" t="s">
        <v>12</v>
      </c>
      <c r="H7" s="12" t="s">
        <v>13</v>
      </c>
      <c r="I7" s="9" t="s">
        <v>14</v>
      </c>
      <c r="J7" s="6" t="s">
        <v>15</v>
      </c>
    </row>
    <row r="8" spans="1:11" x14ac:dyDescent="0.25">
      <c r="A8" s="37">
        <f t="shared" si="0"/>
        <v>2</v>
      </c>
      <c r="B8" s="18"/>
      <c r="C8" s="19"/>
      <c r="D8" s="19"/>
      <c r="E8" s="8">
        <v>96.42</v>
      </c>
      <c r="F8" s="4" t="s">
        <v>11</v>
      </c>
      <c r="G8" s="4" t="s">
        <v>12</v>
      </c>
      <c r="H8" s="4" t="s">
        <v>16</v>
      </c>
      <c r="I8" s="7" t="s">
        <v>17</v>
      </c>
      <c r="J8" s="5" t="s">
        <v>15</v>
      </c>
    </row>
    <row r="9" spans="1:11" x14ac:dyDescent="0.25">
      <c r="A9" s="37">
        <f t="shared" si="0"/>
        <v>3</v>
      </c>
      <c r="B9" s="18"/>
      <c r="C9" s="19"/>
      <c r="D9" s="19"/>
      <c r="E9" s="8">
        <f>5360.36+60</f>
        <v>5420.36</v>
      </c>
      <c r="F9" s="4" t="s">
        <v>11</v>
      </c>
      <c r="G9" s="4" t="s">
        <v>12</v>
      </c>
      <c r="H9" s="4" t="s">
        <v>18</v>
      </c>
      <c r="I9" s="7" t="s">
        <v>19</v>
      </c>
      <c r="J9" s="5" t="s">
        <v>15</v>
      </c>
    </row>
    <row r="10" spans="1:11" x14ac:dyDescent="0.25">
      <c r="A10" s="37">
        <f t="shared" si="0"/>
        <v>4</v>
      </c>
      <c r="B10" s="18"/>
      <c r="C10" s="19"/>
      <c r="D10" s="19"/>
      <c r="E10" s="8">
        <f>213+141</f>
        <v>354</v>
      </c>
      <c r="F10" s="4" t="s">
        <v>11</v>
      </c>
      <c r="G10" s="4" t="s">
        <v>12</v>
      </c>
      <c r="H10" s="4" t="s">
        <v>20</v>
      </c>
      <c r="I10" s="7" t="s">
        <v>21</v>
      </c>
      <c r="J10" s="5" t="s">
        <v>15</v>
      </c>
    </row>
    <row r="11" spans="1:11" x14ac:dyDescent="0.25">
      <c r="A11" s="37">
        <f t="shared" si="0"/>
        <v>5</v>
      </c>
      <c r="B11" s="18"/>
      <c r="C11" s="19"/>
      <c r="D11" s="19"/>
      <c r="E11" s="8">
        <f>1729380.04+4373.3</f>
        <v>1733753.34</v>
      </c>
      <c r="F11" s="4" t="s">
        <v>11</v>
      </c>
      <c r="G11" s="4" t="s">
        <v>12</v>
      </c>
      <c r="H11" s="4" t="s">
        <v>22</v>
      </c>
      <c r="I11" s="7" t="s">
        <v>23</v>
      </c>
      <c r="J11" s="5" t="s">
        <v>15</v>
      </c>
    </row>
    <row r="12" spans="1:11" x14ac:dyDescent="0.25">
      <c r="A12" s="37">
        <f t="shared" si="0"/>
        <v>6</v>
      </c>
      <c r="B12" s="18"/>
      <c r="C12" s="19"/>
      <c r="D12" s="19"/>
      <c r="E12" s="8">
        <v>111992.94</v>
      </c>
      <c r="F12" s="4" t="s">
        <v>11</v>
      </c>
      <c r="G12" s="4" t="s">
        <v>12</v>
      </c>
      <c r="H12" s="4" t="s">
        <v>24</v>
      </c>
      <c r="I12" s="7" t="s">
        <v>25</v>
      </c>
      <c r="J12" s="5" t="s">
        <v>15</v>
      </c>
    </row>
    <row r="13" spans="1:11" x14ac:dyDescent="0.25">
      <c r="A13" s="37">
        <f t="shared" si="0"/>
        <v>7</v>
      </c>
      <c r="B13" s="18"/>
      <c r="C13" s="19"/>
      <c r="D13" s="19"/>
      <c r="E13" s="8">
        <v>300445.77</v>
      </c>
      <c r="F13" s="4" t="s">
        <v>11</v>
      </c>
      <c r="G13" s="4" t="s">
        <v>12</v>
      </c>
      <c r="H13" s="4" t="s">
        <v>26</v>
      </c>
      <c r="I13" s="7" t="s">
        <v>27</v>
      </c>
      <c r="J13" s="5" t="s">
        <v>15</v>
      </c>
    </row>
    <row r="14" spans="1:11" x14ac:dyDescent="0.25">
      <c r="A14" s="37">
        <f t="shared" si="0"/>
        <v>8</v>
      </c>
      <c r="B14" s="18"/>
      <c r="C14" s="19"/>
      <c r="D14" s="19"/>
      <c r="E14" s="8">
        <v>34921.69</v>
      </c>
      <c r="F14" s="4" t="s">
        <v>11</v>
      </c>
      <c r="G14" s="4" t="s">
        <v>12</v>
      </c>
      <c r="H14" s="4" t="s">
        <v>18</v>
      </c>
      <c r="I14" s="7" t="s">
        <v>19</v>
      </c>
      <c r="J14" s="5" t="s">
        <v>15</v>
      </c>
    </row>
    <row r="15" spans="1:11" x14ac:dyDescent="0.25">
      <c r="A15" s="37">
        <f t="shared" si="0"/>
        <v>9</v>
      </c>
      <c r="B15" s="18"/>
      <c r="C15" s="19"/>
      <c r="D15" s="19"/>
      <c r="E15" s="8">
        <v>140</v>
      </c>
      <c r="F15" s="4" t="s">
        <v>11</v>
      </c>
      <c r="G15" s="4" t="s">
        <v>12</v>
      </c>
      <c r="H15" s="4" t="s">
        <v>28</v>
      </c>
      <c r="I15" s="7" t="s">
        <v>29</v>
      </c>
      <c r="J15" s="5" t="s">
        <v>15</v>
      </c>
    </row>
    <row r="16" spans="1:11" x14ac:dyDescent="0.25">
      <c r="A16" s="37">
        <f t="shared" si="0"/>
        <v>10</v>
      </c>
      <c r="B16" s="18"/>
      <c r="C16" s="19"/>
      <c r="D16" s="19"/>
      <c r="E16" s="8">
        <v>11949.16</v>
      </c>
      <c r="F16" s="4" t="s">
        <v>11</v>
      </c>
      <c r="G16" s="4" t="s">
        <v>12</v>
      </c>
      <c r="H16" s="4" t="s">
        <v>30</v>
      </c>
      <c r="I16" s="7" t="s">
        <v>31</v>
      </c>
      <c r="J16" s="5" t="s">
        <v>15</v>
      </c>
    </row>
    <row r="17" spans="1:10" x14ac:dyDescent="0.25">
      <c r="A17" s="37">
        <f t="shared" si="0"/>
        <v>11</v>
      </c>
      <c r="B17" s="18"/>
      <c r="C17" s="19"/>
      <c r="D17" s="19"/>
      <c r="E17" s="8">
        <f>152.63+1819.6</f>
        <v>1972.23</v>
      </c>
      <c r="F17" s="4" t="s">
        <v>11</v>
      </c>
      <c r="G17" s="4" t="s">
        <v>12</v>
      </c>
      <c r="H17" s="4" t="s">
        <v>32</v>
      </c>
      <c r="I17" s="7" t="s">
        <v>33</v>
      </c>
      <c r="J17" s="5" t="s">
        <v>15</v>
      </c>
    </row>
    <row r="18" spans="1:10" x14ac:dyDescent="0.25">
      <c r="A18" s="37">
        <f t="shared" si="0"/>
        <v>12</v>
      </c>
      <c r="B18" s="18"/>
      <c r="C18" s="19"/>
      <c r="D18" s="19"/>
      <c r="E18" s="8">
        <v>516.44000000000005</v>
      </c>
      <c r="F18" s="4" t="s">
        <v>11</v>
      </c>
      <c r="G18" s="4" t="s">
        <v>12</v>
      </c>
      <c r="H18" s="4" t="s">
        <v>30</v>
      </c>
      <c r="I18" s="7" t="s">
        <v>31</v>
      </c>
      <c r="J18" s="5" t="s">
        <v>15</v>
      </c>
    </row>
    <row r="19" spans="1:10" x14ac:dyDescent="0.25">
      <c r="A19" s="37">
        <f t="shared" si="0"/>
        <v>13</v>
      </c>
      <c r="B19" s="18" t="s">
        <v>54</v>
      </c>
      <c r="C19" s="11">
        <v>20502470829</v>
      </c>
      <c r="D19" s="19" t="s">
        <v>55</v>
      </c>
      <c r="E19" s="8">
        <v>2016</v>
      </c>
      <c r="F19" s="4" t="s">
        <v>11</v>
      </c>
      <c r="G19" s="4" t="s">
        <v>12</v>
      </c>
      <c r="H19" s="4" t="s">
        <v>34</v>
      </c>
      <c r="I19" s="7" t="s">
        <v>35</v>
      </c>
      <c r="J19" s="5" t="s">
        <v>15</v>
      </c>
    </row>
    <row r="20" spans="1:10" x14ac:dyDescent="0.25">
      <c r="A20" s="37">
        <f>A19+1</f>
        <v>14</v>
      </c>
      <c r="B20" s="18"/>
      <c r="C20" s="19"/>
      <c r="D20" s="19"/>
      <c r="E20" s="8">
        <v>53</v>
      </c>
      <c r="F20" s="4" t="s">
        <v>11</v>
      </c>
      <c r="G20" s="4" t="s">
        <v>12</v>
      </c>
      <c r="H20" s="4" t="s">
        <v>40</v>
      </c>
      <c r="I20" s="7" t="s">
        <v>41</v>
      </c>
      <c r="J20" s="5" t="s">
        <v>15</v>
      </c>
    </row>
    <row r="21" spans="1:10" x14ac:dyDescent="0.25">
      <c r="A21" s="37">
        <f>A20+1</f>
        <v>15</v>
      </c>
      <c r="B21" s="18"/>
      <c r="C21" s="19"/>
      <c r="D21" s="19"/>
      <c r="E21" s="8">
        <v>36</v>
      </c>
      <c r="F21" s="4" t="s">
        <v>11</v>
      </c>
      <c r="G21" s="4" t="s">
        <v>12</v>
      </c>
      <c r="H21" s="4" t="s">
        <v>36</v>
      </c>
      <c r="I21" s="7" t="s">
        <v>37</v>
      </c>
      <c r="J21" s="5" t="s">
        <v>15</v>
      </c>
    </row>
    <row r="22" spans="1:10" x14ac:dyDescent="0.25">
      <c r="A22" s="37">
        <f t="shared" ref="A22:A27" si="1">ROW(A16)</f>
        <v>16</v>
      </c>
      <c r="B22" s="20" t="s">
        <v>56</v>
      </c>
      <c r="C22" s="11" t="s">
        <v>57</v>
      </c>
      <c r="D22" s="11" t="s">
        <v>58</v>
      </c>
      <c r="E22" s="8">
        <v>327037.17</v>
      </c>
      <c r="F22" s="4" t="s">
        <v>11</v>
      </c>
      <c r="G22" s="4" t="s">
        <v>12</v>
      </c>
      <c r="H22" s="4" t="s">
        <v>42</v>
      </c>
      <c r="I22" s="7" t="s">
        <v>43</v>
      </c>
      <c r="J22" s="5" t="s">
        <v>15</v>
      </c>
    </row>
    <row r="23" spans="1:10" x14ac:dyDescent="0.25">
      <c r="A23" s="37">
        <f t="shared" si="1"/>
        <v>17</v>
      </c>
      <c r="B23" s="20" t="s">
        <v>56</v>
      </c>
      <c r="C23" s="11" t="s">
        <v>57</v>
      </c>
      <c r="D23" s="11" t="s">
        <v>58</v>
      </c>
      <c r="E23" s="8">
        <v>41440.28</v>
      </c>
      <c r="F23" s="4" t="s">
        <v>11</v>
      </c>
      <c r="G23" s="4" t="s">
        <v>12</v>
      </c>
      <c r="H23" s="4" t="s">
        <v>44</v>
      </c>
      <c r="I23" s="7" t="s">
        <v>45</v>
      </c>
      <c r="J23" s="5" t="s">
        <v>15</v>
      </c>
    </row>
    <row r="24" spans="1:10" x14ac:dyDescent="0.25">
      <c r="A24" s="37">
        <f t="shared" si="1"/>
        <v>18</v>
      </c>
      <c r="B24" s="20" t="s">
        <v>56</v>
      </c>
      <c r="C24" s="11" t="s">
        <v>57</v>
      </c>
      <c r="D24" s="11" t="s">
        <v>58</v>
      </c>
      <c r="E24" s="8">
        <v>1103831.8</v>
      </c>
      <c r="F24" s="4" t="s">
        <v>11</v>
      </c>
      <c r="G24" s="4" t="s">
        <v>12</v>
      </c>
      <c r="H24" s="4" t="s">
        <v>46</v>
      </c>
      <c r="I24" s="7" t="s">
        <v>47</v>
      </c>
      <c r="J24" s="5" t="s">
        <v>15</v>
      </c>
    </row>
    <row r="25" spans="1:10" x14ac:dyDescent="0.25">
      <c r="A25" s="37">
        <f t="shared" si="1"/>
        <v>19</v>
      </c>
      <c r="B25" s="20" t="s">
        <v>56</v>
      </c>
      <c r="C25" s="11" t="s">
        <v>57</v>
      </c>
      <c r="D25" s="11" t="s">
        <v>58</v>
      </c>
      <c r="E25" s="8">
        <v>410920.63</v>
      </c>
      <c r="F25" s="4" t="s">
        <v>11</v>
      </c>
      <c r="G25" s="4" t="s">
        <v>12</v>
      </c>
      <c r="H25" s="4" t="s">
        <v>48</v>
      </c>
      <c r="I25" s="7" t="s">
        <v>49</v>
      </c>
      <c r="J25" s="5" t="s">
        <v>15</v>
      </c>
    </row>
    <row r="26" spans="1:10" x14ac:dyDescent="0.25">
      <c r="A26" s="37">
        <f t="shared" si="1"/>
        <v>20</v>
      </c>
      <c r="B26" s="20" t="s">
        <v>56</v>
      </c>
      <c r="C26" s="11" t="s">
        <v>57</v>
      </c>
      <c r="D26" s="11" t="s">
        <v>58</v>
      </c>
      <c r="E26" s="8">
        <v>279394.43</v>
      </c>
      <c r="F26" s="4" t="s">
        <v>11</v>
      </c>
      <c r="G26" s="4" t="s">
        <v>12</v>
      </c>
      <c r="H26" s="4" t="s">
        <v>50</v>
      </c>
      <c r="I26" s="7" t="s">
        <v>51</v>
      </c>
      <c r="J26" s="7" t="s">
        <v>15</v>
      </c>
    </row>
    <row r="27" spans="1:10" x14ac:dyDescent="0.25">
      <c r="A27" s="37">
        <f t="shared" si="1"/>
        <v>21</v>
      </c>
      <c r="B27" s="20" t="s">
        <v>56</v>
      </c>
      <c r="C27" s="11" t="s">
        <v>57</v>
      </c>
      <c r="D27" s="11" t="s">
        <v>58</v>
      </c>
      <c r="E27" s="8">
        <v>386347.17</v>
      </c>
      <c r="F27" s="4" t="s">
        <v>11</v>
      </c>
      <c r="G27" s="4" t="s">
        <v>12</v>
      </c>
      <c r="H27" s="4" t="s">
        <v>52</v>
      </c>
      <c r="I27" s="7" t="s">
        <v>53</v>
      </c>
      <c r="J27" s="7" t="s">
        <v>15</v>
      </c>
    </row>
    <row r="28" spans="1:10" x14ac:dyDescent="0.25">
      <c r="A28" s="37">
        <v>22</v>
      </c>
      <c r="B28" s="33"/>
      <c r="C28" s="21"/>
      <c r="D28" s="21"/>
      <c r="E28" s="22">
        <v>25272.54</v>
      </c>
      <c r="F28" s="23" t="s">
        <v>11</v>
      </c>
      <c r="G28" s="23" t="s">
        <v>12</v>
      </c>
      <c r="H28" s="4" t="s">
        <v>44</v>
      </c>
      <c r="I28" s="24" t="s">
        <v>45</v>
      </c>
      <c r="J28" s="7" t="s">
        <v>15</v>
      </c>
    </row>
    <row r="29" spans="1:10" ht="15.75" thickBot="1" x14ac:dyDescent="0.3">
      <c r="A29" s="37">
        <v>23</v>
      </c>
      <c r="B29" s="28"/>
      <c r="C29" s="29"/>
      <c r="D29" s="29"/>
      <c r="E29" s="30">
        <v>19520.759999999998</v>
      </c>
      <c r="F29" s="31" t="s">
        <v>11</v>
      </c>
      <c r="G29" s="31" t="s">
        <v>12</v>
      </c>
      <c r="H29" s="31" t="s">
        <v>60</v>
      </c>
      <c r="I29" s="32" t="s">
        <v>61</v>
      </c>
      <c r="J29" s="7" t="s">
        <v>15</v>
      </c>
    </row>
    <row r="30" spans="1:10" ht="15.75" thickBot="1" x14ac:dyDescent="0.3">
      <c r="A30" s="36" t="s">
        <v>10</v>
      </c>
      <c r="B30" s="34"/>
      <c r="C30" s="25"/>
      <c r="D30" s="25"/>
      <c r="E30" s="26">
        <f>SUBTOTAL(9,E7:E29)</f>
        <v>4806915.0699999994</v>
      </c>
      <c r="F30" s="25"/>
      <c r="G30" s="25"/>
      <c r="H30" s="25"/>
      <c r="I30" s="25"/>
      <c r="J30" s="27"/>
    </row>
    <row r="32" spans="1:10" x14ac:dyDescent="0.25">
      <c r="A32" s="41"/>
      <c r="B32" s="41"/>
      <c r="C32" s="41"/>
      <c r="D32" s="41"/>
      <c r="E32" s="41"/>
    </row>
    <row r="33" spans="1:4" ht="91.5" customHeight="1" x14ac:dyDescent="0.25">
      <c r="A33" s="42" t="s">
        <v>62</v>
      </c>
      <c r="B33" s="43"/>
      <c r="C33" s="43"/>
      <c r="D33" s="44"/>
    </row>
  </sheetData>
  <mergeCells count="5">
    <mergeCell ref="A1:G1"/>
    <mergeCell ref="A3:J3"/>
    <mergeCell ref="A5:J5"/>
    <mergeCell ref="A32:E32"/>
    <mergeCell ref="A33:D33"/>
  </mergeCells>
  <pageMargins left="0.70866141732283505" right="0.70866141732283505" top="0.74803149606299202" bottom="0.74803149606299202" header="0.31496062992126" footer="0.31496062992126"/>
  <pageSetup paperSize="9" scale="39" fitToHeight="0" orientation="landscape" r:id="rId1"/>
  <ignoredErrors>
    <ignoredError sqref="H7:H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Sheet1</vt:lpstr>
      <vt:lpstr>Sheet2</vt:lpstr>
      <vt:lpstr>__CDSNaslov__</vt:lpstr>
      <vt:lpstr>__CDSPODNOZJE__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Ante Zoričić</cp:lastModifiedBy>
  <cp:lastPrinted>2023-11-22T21:56:08Z</cp:lastPrinted>
  <dcterms:created xsi:type="dcterms:W3CDTF">2024-05-17T15:16:22Z</dcterms:created>
  <dcterms:modified xsi:type="dcterms:W3CDTF">2024-05-17T16:11:14Z</dcterms:modified>
</cp:coreProperties>
</file>